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msolutions-my.sharepoint.com/personal/steph_magnan_seamsolutionsvermont_com/Documents/Documents/Projects/Town of Grafton/New Plan/"/>
    </mc:Choice>
  </mc:AlternateContent>
  <xr:revisionPtr revIDLastSave="226" documentId="13_ncr:1_{31E6E3F8-FD2D-4A43-B1D2-C35C1BA4915C}" xr6:coauthVersionLast="47" xr6:coauthVersionMax="47" xr10:uidLastSave="{31F33DA5-135B-4771-8480-C5AB6A41A5F2}"/>
  <bookViews>
    <workbookView xWindow="-21744" yWindow="528" windowWidth="20880" windowHeight="10956" xr2:uid="{3040D09D-730C-41AC-A342-C54024938A31}"/>
  </bookViews>
  <sheets>
    <sheet name="2024MitigationActionEvalPriorMi" sheetId="6" r:id="rId1"/>
    <sheet name="NewTableforRanking" sheetId="5" r:id="rId2"/>
    <sheet name="VTSHMPHazardRanking" sheetId="4" r:id="rId3"/>
    <sheet name="RPCRankingHazard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" l="1"/>
  <c r="I4" i="5" s="1"/>
  <c r="H5" i="5"/>
  <c r="I5" i="5" s="1"/>
  <c r="H6" i="5"/>
  <c r="I6" i="5" s="1"/>
  <c r="H7" i="5"/>
  <c r="I7" i="5" s="1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 s="1"/>
  <c r="H15" i="5"/>
  <c r="I15" i="5" s="1"/>
  <c r="H16" i="5"/>
  <c r="I16" i="5" s="1"/>
  <c r="H17" i="5"/>
  <c r="I17" i="5" s="1"/>
  <c r="H18" i="5"/>
  <c r="I18" i="5" s="1"/>
  <c r="H3" i="5"/>
  <c r="I3" i="5" s="1"/>
</calcChain>
</file>

<file path=xl/sharedStrings.xml><?xml version="1.0" encoding="utf-8"?>
<sst xmlns="http://schemas.openxmlformats.org/spreadsheetml/2006/main" count="166" uniqueCount="128">
  <si>
    <t>Potential Impact</t>
  </si>
  <si>
    <t>Hazard Impact</t>
  </si>
  <si>
    <t>Probability</t>
  </si>
  <si>
    <t>Score</t>
  </si>
  <si>
    <t>Infrastructure</t>
  </si>
  <si>
    <t>Life</t>
  </si>
  <si>
    <t>Economy</t>
  </si>
  <si>
    <t>Environment</t>
  </si>
  <si>
    <t>Average</t>
  </si>
  <si>
    <t>*Score=Probability x Average Potential Impact</t>
  </si>
  <si>
    <t>Ice</t>
  </si>
  <si>
    <t>Invasive Species</t>
  </si>
  <si>
    <t>Fluvial Erosion</t>
  </si>
  <si>
    <t>Snow</t>
  </si>
  <si>
    <t>Wind</t>
  </si>
  <si>
    <t>Heat</t>
  </si>
  <si>
    <t>Cold</t>
  </si>
  <si>
    <t>Drought</t>
  </si>
  <si>
    <t>Wildfire</t>
  </si>
  <si>
    <t>Earthquake</t>
  </si>
  <si>
    <t>Infectious Disease</t>
  </si>
  <si>
    <t>Hail</t>
  </si>
  <si>
    <t>Hazard Events</t>
  </si>
  <si>
    <t>Indundation Flooding</t>
  </si>
  <si>
    <t>Winter Storm</t>
  </si>
  <si>
    <t>Thunderstorm</t>
  </si>
  <si>
    <t>Tropical Storm/Hurricane</t>
  </si>
  <si>
    <t>Landslide</t>
  </si>
  <si>
    <t>Ice Jam</t>
  </si>
  <si>
    <t>Landslide/slope failure</t>
  </si>
  <si>
    <t>Tornado</t>
  </si>
  <si>
    <t>Rank</t>
  </si>
  <si>
    <t>Flash flooding</t>
  </si>
  <si>
    <t>Planning Team did not evaluate this action because the filling of ditches by adjacent property owners is not a problem in the community.</t>
  </si>
  <si>
    <t>Keep the Ditches Clean Campaign</t>
  </si>
  <si>
    <t>Planning Team did not evaluate this action because the Town already has a procedure for assisting vulnerable populations in its Local Emergency Management Plan.</t>
  </si>
  <si>
    <t>Assist Vulnerable Populations</t>
  </si>
  <si>
    <t>Not Recommended for Implementation</t>
  </si>
  <si>
    <t>Yes</t>
  </si>
  <si>
    <t>Educate residents about the ability to dry or wet floodproof basements to minimize damages from water intrusion.</t>
  </si>
  <si>
    <t>Disease and/or Invasive Species and How to Protect Against Them</t>
  </si>
  <si>
    <t>Educate the Public About the Risks of Infectious</t>
  </si>
  <si>
    <t>Recommended for Implementation</t>
  </si>
  <si>
    <t>Outreach &amp; Education Programs</t>
  </si>
  <si>
    <t>Restore Incision Areas</t>
  </si>
  <si>
    <t>Restore Floodplain</t>
  </si>
  <si>
    <r>
      <t xml:space="preserve"> The Town will collaborate with the Natural Resources Conservation District or Friends of the Winooski to identify and implement projects that meet the goals of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808080"/>
        <rFont val="Calibri"/>
        <family val="2"/>
        <scheme val="minor"/>
      </rPr>
      <t>this Plan.</t>
    </r>
  </si>
  <si>
    <t>Establish Vegetative Buffers in Riparian Areas</t>
  </si>
  <si>
    <t>No</t>
  </si>
  <si>
    <t>Remove Significant Hazard Potential Dams</t>
  </si>
  <si>
    <t>Remove Berms and/or Accumulated Debris from Stream to Restore Flood Capacity</t>
  </si>
  <si>
    <t>Stabilize Stream Banks</t>
  </si>
  <si>
    <t>Natural Systems Protection</t>
  </si>
  <si>
    <t>Planning Team did not evaluate this action because there are no critical facilities with roof-mounted mechanical equipment.</t>
  </si>
  <si>
    <t>Anchor Roof-Mounted Mechanical Equipment on Critical Facilities</t>
  </si>
  <si>
    <t>buried utility mains or service lines.</t>
  </si>
  <si>
    <t>Planning Team did not evaluate this action because there are no known shallow</t>
  </si>
  <si>
    <t>Insulate Shallow Buried Utility Mains/Services</t>
  </si>
  <si>
    <t>to require new subdivision developments to bury power lines.</t>
  </si>
  <si>
    <t>Planning Team evaluated this infrastructure project and decided it was more appropriate to implement as a regulatory action by updating Zoning Ordinance</t>
  </si>
  <si>
    <t>Bury Power Lines</t>
  </si>
  <si>
    <t>Maintain Dry Access</t>
  </si>
  <si>
    <t>Elevate Roads Above Base Flood Elevation to</t>
  </si>
  <si>
    <t>Floodproof Critical Facilities</t>
  </si>
  <si>
    <t>Areas</t>
  </si>
  <si>
    <t>Remove Existing Structures from Flood-Prone</t>
  </si>
  <si>
    <t>Flood-Prone Areas</t>
  </si>
  <si>
    <t>Increase Dimension of Drainage Culverts in</t>
  </si>
  <si>
    <t>Routine Clear Debris from Support Bracing Underneath Low-Lying Bridges and culverts</t>
  </si>
  <si>
    <t>Routinely Clean and Repair Stormwater</t>
  </si>
  <si>
    <t>Install/Re-establish Roadside Ditches</t>
  </si>
  <si>
    <t>Stabilize Outfalls</t>
  </si>
  <si>
    <t>Green Stormwater Management Practices</t>
  </si>
  <si>
    <t>Increase Drainage/Absorption Capacities with</t>
  </si>
  <si>
    <t>Wiring at Critical Facilities</t>
  </si>
  <si>
    <t>Install Back-up Generators or Quick Connect</t>
  </si>
  <si>
    <t>and Removing Hazardous Trees in Road ROW</t>
  </si>
  <si>
    <t>Protect Power Lines and Roads by Inspecting</t>
  </si>
  <si>
    <t>Structure &amp; Infrastructure Projects</t>
  </si>
  <si>
    <t>Disease</t>
  </si>
  <si>
    <t>Adopt a Policy Requiring All Town Employees to be Fully Vaccinated Against Common</t>
  </si>
  <si>
    <t>adopted FHA bylaws stringent enough to gain interim River Corridor status.</t>
  </si>
  <si>
    <t>Bylaws</t>
  </si>
  <si>
    <t>Planning Team did not evaluate this action because the Town has already</t>
  </si>
  <si>
    <t>Adopt Flood Hazard Area and/or River Corridor</t>
  </si>
  <si>
    <t>development review process.</t>
  </si>
  <si>
    <t>The Town does not have the capacity to adopt local building codes but wants to explore expanding local capacity to enforce State building codes during the</t>
  </si>
  <si>
    <t>Adopt Local Building Codes for Roof Wind and Snow Loads</t>
  </si>
  <si>
    <t>1-2 cost</t>
  </si>
  <si>
    <t>Improve Flood Resilience with a Flood Study</t>
  </si>
  <si>
    <t>Burn Bans and outreach for fire danger</t>
  </si>
  <si>
    <t>Hot and Cold Weather Planning</t>
  </si>
  <si>
    <t>Management</t>
  </si>
  <si>
    <r>
      <t xml:space="preserve">C/B </t>
    </r>
    <r>
      <rPr>
        <sz val="10"/>
        <color rgb="FF808080"/>
        <rFont val="Calibri"/>
        <family val="2"/>
        <scheme val="minor"/>
      </rPr>
      <t>– Are the costs reasonable compared to the probable benefits? Yes or No</t>
    </r>
  </si>
  <si>
    <t>Plan for Road Right-of-Way Vegetation</t>
  </si>
  <si>
    <r>
      <t xml:space="preserve">Estimated Cost </t>
    </r>
    <r>
      <rPr>
        <sz val="10"/>
        <color rgb="FF808080"/>
        <rFont val="Calibri"/>
        <family val="2"/>
        <scheme val="minor"/>
      </rPr>
      <t>– 1 = less than $50,000; 2 = $50,000 to $100,000; 3 = more than $100,000</t>
    </r>
  </si>
  <si>
    <t>Completing a Stormwater Master Plan</t>
  </si>
  <si>
    <t>Improve Stormwater Management by</t>
  </si>
  <si>
    <t>-1 = Ineffective or not feasible</t>
  </si>
  <si>
    <t>Prevent Flood-related Impacts like Scour</t>
  </si>
  <si>
    <t>1 = Highly effective or feasible 0 = Neutral</t>
  </si>
  <si>
    <t>Inspect Town Short-Structures and Review VTrans Bridge Inspection Reports 5 for Town Long-Structures and Plan for Repairs to</t>
  </si>
  <si>
    <t>Rank each of the above criteria in Table 5 with a -1, 0, or 1 using the following table:</t>
  </si>
  <si>
    <t>Update Road Erosion and Culvert Inventories</t>
  </si>
  <si>
    <t>Debris Clearing Capabilities</t>
  </si>
  <si>
    <r>
      <t xml:space="preserve">Other Community Objectives </t>
    </r>
    <r>
      <rPr>
        <sz val="10"/>
        <color rgb="FF808080"/>
        <rFont val="Calibri"/>
        <family val="2"/>
        <scheme val="minor"/>
      </rPr>
      <t>– Does the action advance other community objectives, such as capital improvements, economic development, benefit a vulnerable population, environmental quality, or open space preservation?</t>
    </r>
  </si>
  <si>
    <t>Plan for and Maintain Adequate Road and</t>
  </si>
  <si>
    <r>
      <t xml:space="preserve">Administrative </t>
    </r>
    <r>
      <rPr>
        <sz val="10"/>
        <color rgb="FF808080"/>
        <rFont val="Calibri"/>
        <family val="2"/>
        <scheme val="minor"/>
      </rPr>
      <t>– Does the community have the administrative capacity to implement the action?</t>
    </r>
  </si>
  <si>
    <t>Programs and Planning</t>
  </si>
  <si>
    <r>
      <t xml:space="preserve">Political </t>
    </r>
    <r>
      <rPr>
        <sz val="10"/>
        <color rgb="FF808080"/>
        <rFont val="Calibri"/>
        <family val="2"/>
        <scheme val="minor"/>
      </rPr>
      <t>– Is there overall public support/political will for the action?</t>
    </r>
  </si>
  <si>
    <t>Integrate Mitigation into Capital Improvement</t>
  </si>
  <si>
    <r>
      <t xml:space="preserve">Technical </t>
    </r>
    <r>
      <rPr>
        <sz val="10"/>
        <color rgb="FF808080"/>
        <rFont val="Calibri"/>
        <family val="2"/>
        <scheme val="minor"/>
      </rPr>
      <t xml:space="preserve">– Is the action a </t>
    </r>
    <r>
      <rPr>
        <u/>
        <sz val="10"/>
        <color rgb="FF808080"/>
        <rFont val="Calibri"/>
        <family val="2"/>
        <scheme val="minor"/>
      </rPr>
      <t>long-term</t>
    </r>
    <r>
      <rPr>
        <sz val="10"/>
        <color rgb="FF808080"/>
        <rFont val="Calibri"/>
        <family val="2"/>
        <scheme val="minor"/>
      </rPr>
      <t>, technically feasible solution?</t>
    </r>
  </si>
  <si>
    <r>
      <t xml:space="preserve">Property Protection </t>
    </r>
    <r>
      <rPr>
        <sz val="10"/>
        <color rgb="FF808080"/>
        <rFont val="Calibri"/>
        <family val="2"/>
        <scheme val="minor"/>
      </rPr>
      <t>–Will the action be effective at eliminating or reducing damage to structures and infrastructure?</t>
    </r>
  </si>
  <si>
    <t>Local Plans &amp; Regulations</t>
  </si>
  <si>
    <r>
      <t xml:space="preserve">Life Safety </t>
    </r>
    <r>
      <rPr>
        <sz val="10"/>
        <color rgb="FF808080"/>
        <rFont val="Calibri"/>
        <family val="2"/>
        <scheme val="minor"/>
      </rPr>
      <t>–Will the action be effective at protecting lives and preventing injuries?</t>
    </r>
  </si>
  <si>
    <t>Cost</t>
  </si>
  <si>
    <t>Obj</t>
  </si>
  <si>
    <t>Protect</t>
  </si>
  <si>
    <t>Safety</t>
  </si>
  <si>
    <t>C/B</t>
  </si>
  <si>
    <t>Est</t>
  </si>
  <si>
    <t>Benefit</t>
  </si>
  <si>
    <t>Other</t>
  </si>
  <si>
    <t>Admin</t>
  </si>
  <si>
    <t>Political</t>
  </si>
  <si>
    <t>Tech</t>
  </si>
  <si>
    <t>Prop</t>
  </si>
  <si>
    <t>Mitigation Action EXAMPLES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</si>
</sst>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sz val="10"/>
      <color rgb="FF808080"/>
      <name val="Calibri"/>
      <family val="2"/>
      <scheme val="minor"/>
    </font>
    <font>
      <b/>
      <sz val="10"/>
      <color rgb="FF172241"/>
      <name val="Trebuchet MS"/>
      <family val="2"/>
    </font>
    <font>
      <b/>
      <sz val="16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3"/>
      <name val="Calibri"/>
      <family val="2"/>
      <scheme val="minor"/>
    </font>
    <font>
      <b/>
      <sz val="10"/>
      <color theme="3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808080"/>
      <name val="Times New Roman"/>
      <family val="1"/>
    </font>
    <font>
      <sz val="10"/>
      <color theme="1"/>
      <name val="Book Antiqua"/>
      <family val="1"/>
    </font>
    <font>
      <sz val="10"/>
      <color theme="0" tint="-0.499984740745262"/>
      <name val="Calibri"/>
      <family val="2"/>
      <scheme val="minor"/>
    </font>
    <font>
      <u/>
      <sz val="10"/>
      <color rgb="FF80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0.249977111117893"/>
      </right>
      <top style="thin">
        <color theme="2" tint="-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0.249977111117893"/>
      </right>
      <top style="thin">
        <color theme="2" tint="-9.9978637043366805E-2"/>
      </top>
      <bottom/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9.9978637043366805E-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4"/>
      </top>
      <bottom style="thin">
        <color theme="4"/>
      </bottom>
      <diagonal/>
    </border>
    <border>
      <left style="thin">
        <color theme="2" tint="-0.249977111117893"/>
      </left>
      <right style="thin">
        <color theme="2" tint="-9.9978637043366805E-2"/>
      </right>
      <top/>
      <bottom style="thin">
        <color theme="4"/>
      </bottom>
      <diagonal/>
    </border>
    <border>
      <left style="thin">
        <color theme="2" tint="-0.249977111117893"/>
      </left>
      <right style="thin">
        <color theme="2" tint="-9.9978637043366805E-2"/>
      </right>
      <top/>
      <bottom/>
      <diagonal/>
    </border>
    <border>
      <left/>
      <right/>
      <top/>
      <bottom style="medium">
        <color rgb="FF5F5F5F"/>
      </bottom>
      <diagonal/>
    </border>
    <border>
      <left/>
      <right style="medium">
        <color rgb="FF5F5F5F"/>
      </right>
      <top/>
      <bottom style="medium">
        <color rgb="FF5F5F5F"/>
      </bottom>
      <diagonal/>
    </border>
    <border>
      <left style="medium">
        <color rgb="FF5F5F5F"/>
      </left>
      <right/>
      <top/>
      <bottom/>
      <diagonal/>
    </border>
    <border>
      <left/>
      <right style="medium">
        <color rgb="FF5F5F5F"/>
      </right>
      <top style="medium">
        <color rgb="FF5F5F5F"/>
      </top>
      <bottom/>
      <diagonal/>
    </border>
    <border>
      <left/>
      <right style="medium">
        <color rgb="FF5F5F5F"/>
      </right>
      <top/>
      <bottom/>
      <diagonal/>
    </border>
    <border>
      <left/>
      <right/>
      <top style="medium">
        <color rgb="FF5F5F5F"/>
      </top>
      <bottom/>
      <diagonal/>
    </border>
    <border>
      <left/>
      <right/>
      <top style="medium">
        <color rgb="FF5F5F5F"/>
      </top>
      <bottom style="medium">
        <color rgb="FF5F5F5F"/>
      </bottom>
      <diagonal/>
    </border>
    <border>
      <left style="medium">
        <color rgb="FF5F5F5F"/>
      </left>
      <right/>
      <top/>
      <bottom style="medium">
        <color rgb="FF5F5F5F"/>
      </bottom>
      <diagonal/>
    </border>
    <border>
      <left style="medium">
        <color rgb="FF5F5F5F"/>
      </left>
      <right/>
      <top style="medium">
        <color rgb="FF5F5F5F"/>
      </top>
      <bottom/>
      <diagonal/>
    </border>
    <border>
      <left/>
      <right style="medium">
        <color rgb="FF5F5F5F"/>
      </right>
      <top style="medium">
        <color rgb="FF5F5F5F"/>
      </top>
      <bottom style="medium">
        <color rgb="FF5F5F5F"/>
      </bottom>
      <diagonal/>
    </border>
    <border>
      <left style="medium">
        <color rgb="FF5F5F5F"/>
      </left>
      <right/>
      <top style="medium">
        <color rgb="FF5F5F5F"/>
      </top>
      <bottom style="medium">
        <color rgb="FF5F5F5F"/>
      </bottom>
      <diagonal/>
    </border>
    <border>
      <left style="medium">
        <color rgb="FF5F5F5F"/>
      </left>
      <right style="medium">
        <color rgb="FF5F5F5F"/>
      </right>
      <top/>
      <bottom style="medium">
        <color rgb="FF5F5F5F"/>
      </bottom>
      <diagonal/>
    </border>
    <border>
      <left style="medium">
        <color rgb="FF5F5F5F"/>
      </left>
      <right style="medium">
        <color rgb="FF5F5F5F"/>
      </right>
      <top style="medium">
        <color rgb="FF5F5F5F"/>
      </top>
      <bottom/>
      <diagonal/>
    </border>
    <border>
      <left/>
      <right style="medium">
        <color rgb="FF5F5F5F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/>
    <xf numFmtId="0" fontId="14" fillId="4" borderId="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2" xfId="0" applyFont="1" applyFill="1" applyBorder="1" applyAlignment="1">
      <alignment wrapText="1"/>
    </xf>
    <xf numFmtId="0" fontId="7" fillId="4" borderId="14" xfId="0" applyFont="1" applyFill="1" applyBorder="1" applyAlignment="1">
      <alignment wrapText="1"/>
    </xf>
    <xf numFmtId="0" fontId="7" fillId="4" borderId="13" xfId="0" applyFont="1" applyFill="1" applyBorder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4" borderId="15" xfId="0" applyFont="1" applyFill="1" applyBorder="1"/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/>
    <xf numFmtId="0" fontId="13" fillId="4" borderId="7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1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6" fillId="0" borderId="0" xfId="0" applyFont="1"/>
    <xf numFmtId="0" fontId="19" fillId="2" borderId="0" xfId="0" applyFont="1" applyFill="1"/>
    <xf numFmtId="0" fontId="20" fillId="2" borderId="22" xfId="0" applyFont="1" applyFill="1" applyBorder="1" applyAlignment="1">
      <alignment vertical="center" wrapText="1"/>
    </xf>
    <xf numFmtId="0" fontId="15" fillId="0" borderId="16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21" xfId="0" applyFont="1" applyBorder="1" applyAlignment="1">
      <alignment horizontal="justify" vertical="center" wrapText="1"/>
    </xf>
    <xf numFmtId="0" fontId="15" fillId="0" borderId="24" xfId="0" applyFont="1" applyBorder="1" applyAlignment="1">
      <alignment horizontal="justify" vertical="center" wrapText="1"/>
    </xf>
    <xf numFmtId="0" fontId="15" fillId="0" borderId="22" xfId="0" applyFont="1" applyBorder="1" applyAlignment="1">
      <alignment horizontal="left" vertical="center" wrapText="1" indent="1"/>
    </xf>
    <xf numFmtId="0" fontId="15" fillId="0" borderId="25" xfId="0" applyFont="1" applyBorder="1" applyAlignment="1">
      <alignment horizontal="left" vertical="center" wrapText="1" indent="1"/>
    </xf>
    <xf numFmtId="0" fontId="15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0" fontId="15" fillId="0" borderId="22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3" xfId="0" applyFont="1" applyBorder="1" applyAlignment="1">
      <alignment horizontal="left" vertical="center" wrapText="1" indent="1"/>
    </xf>
    <xf numFmtId="0" fontId="15" fillId="0" borderId="2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 indent="1"/>
    </xf>
    <xf numFmtId="0" fontId="15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 inden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 indent="10"/>
    </xf>
    <xf numFmtId="0" fontId="15" fillId="0" borderId="2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right" vertical="center" wrapText="1"/>
    </xf>
    <xf numFmtId="0" fontId="15" fillId="0" borderId="20" xfId="0" applyFont="1" applyBorder="1" applyAlignment="1">
      <alignment vertical="center" wrapText="1"/>
    </xf>
    <xf numFmtId="16" fontId="15" fillId="0" borderId="27" xfId="0" applyNumberFormat="1" applyFont="1" applyBorder="1" applyAlignment="1">
      <alignment horizontal="center" vertical="center" wrapText="1"/>
    </xf>
    <xf numFmtId="16" fontId="15" fillId="0" borderId="28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0" fillId="2" borderId="0" xfId="0" applyFont="1" applyFill="1"/>
    <xf numFmtId="0" fontId="18" fillId="0" borderId="0" xfId="0" applyFont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16" fontId="15" fillId="0" borderId="17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indent="2"/>
    </xf>
    <xf numFmtId="0" fontId="15" fillId="0" borderId="24" xfId="0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 indent="2"/>
    </xf>
    <xf numFmtId="0" fontId="24" fillId="0" borderId="0" xfId="0" applyFont="1" applyAlignment="1">
      <alignment wrapText="1"/>
    </xf>
    <xf numFmtId="0" fontId="20" fillId="2" borderId="22" xfId="0" applyFont="1" applyFill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5" borderId="17" xfId="0" applyFont="1" applyFill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5" borderId="1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175846</xdr:colOff>
      <xdr:row>0</xdr:row>
      <xdr:rowOff>87923</xdr:rowOff>
    </xdr:from>
    <xdr:to>
      <xdr:col>13</xdr:col>
      <xdr:colOff>2668552</xdr:colOff>
      <xdr:row>14</xdr:row>
      <xdr:rowOff>51753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215854-B49F-90F8-8C82-BFD00AE8C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8692" y="87923"/>
          <a:ext cx="5877745" cy="333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29910</xdr:rowOff>
    </xdr:from>
    <xdr:to>
      <xdr:col>11</xdr:col>
      <xdr:colOff>206286</xdr:colOff>
      <xdr:row>21</xdr:row>
      <xdr:rowOff>111597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C66B4B-FB3A-45F0-BB65-40CADF6FC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220410"/>
          <a:ext cx="6302286" cy="389168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29910</xdr:rowOff>
    </xdr:from>
    <xdr:to>
      <xdr:col>13</xdr:col>
      <xdr:colOff>820285</xdr:colOff>
      <xdr:row>24</xdr:row>
      <xdr:rowOff>87680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68E7A2-B4A2-4C5D-A918-9A4FFB368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20410"/>
          <a:ext cx="8135485" cy="4439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595980</xdr:colOff>
      <xdr:row>0</xdr:row>
      <xdr:rowOff>180975</xdr:rowOff>
    </xdr:from>
    <xdr:to>
      <xdr:col>11</xdr:col>
      <xdr:colOff>75189</xdr:colOff>
      <xdr:row>19</xdr:row>
      <xdr:rowOff>28864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F69551-8777-4FBC-9C11-9A36B4450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5980" y="180975"/>
          <a:ext cx="6184809" cy="3467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164-7D17-488B-AEB7-60C17D130DC7}">
  <dimension ref="A1:CD70"/>
  <sheetViews>
    <sheetView tabSelected="1" workbookViewId="0">
      <selection sqref="A1:A2"/>
    </sheetView>
  </sheetViews>
  <sheetFormatPr defaultRowHeight="14.4" x14ac:dyDescent="0.3"/>
  <cols>
    <col min="1" max="1" width="35.5546875" bestFit="1" customWidth="1"/>
  </cols>
  <sheetData>
    <row r="1" spans="1:13" x14ac:dyDescent="0.3">
      <c r="A1" s="113" t="s">
        <v>127</v>
      </c>
      <c r="B1" s="111" t="s">
        <v>5</v>
      </c>
      <c r="C1" s="111" t="s">
        <v>126</v>
      </c>
      <c r="D1" s="112" t="s">
        <v>125</v>
      </c>
      <c r="E1" s="112" t="s">
        <v>124</v>
      </c>
      <c r="F1" s="112" t="s">
        <v>123</v>
      </c>
      <c r="G1" s="111" t="s">
        <v>122</v>
      </c>
      <c r="H1" s="111" t="s">
        <v>121</v>
      </c>
      <c r="I1" s="111" t="s">
        <v>120</v>
      </c>
      <c r="J1" s="110" t="s">
        <v>119</v>
      </c>
    </row>
    <row r="2" spans="1:13" ht="15" thickBot="1" x14ac:dyDescent="0.35">
      <c r="A2" s="109"/>
      <c r="B2" s="107" t="s">
        <v>118</v>
      </c>
      <c r="C2" s="107" t="s">
        <v>117</v>
      </c>
      <c r="D2" s="108"/>
      <c r="E2" s="108"/>
      <c r="F2" s="108"/>
      <c r="G2" s="107" t="s">
        <v>116</v>
      </c>
      <c r="H2" s="107" t="s">
        <v>3</v>
      </c>
      <c r="I2" s="107" t="s">
        <v>115</v>
      </c>
      <c r="J2" s="106"/>
      <c r="M2" s="100" t="s">
        <v>114</v>
      </c>
    </row>
    <row r="3" spans="1:13" ht="15" thickBot="1" x14ac:dyDescent="0.35">
      <c r="A3" s="105" t="s">
        <v>113</v>
      </c>
      <c r="B3" s="105"/>
      <c r="C3" s="105"/>
      <c r="D3" s="105"/>
      <c r="E3" s="105"/>
      <c r="F3" s="105"/>
      <c r="G3" s="105"/>
      <c r="H3" s="105"/>
      <c r="I3" s="105"/>
      <c r="J3" s="105"/>
      <c r="M3" s="100" t="s">
        <v>112</v>
      </c>
    </row>
    <row r="4" spans="1:13" ht="15" thickBot="1" x14ac:dyDescent="0.35">
      <c r="A4" s="43" t="s">
        <v>42</v>
      </c>
      <c r="M4" s="100" t="s">
        <v>111</v>
      </c>
    </row>
    <row r="5" spans="1:13" ht="27.6" x14ac:dyDescent="0.3">
      <c r="A5" s="42" t="s">
        <v>110</v>
      </c>
      <c r="B5" s="85">
        <v>1</v>
      </c>
      <c r="C5" s="85">
        <v>1</v>
      </c>
      <c r="D5" s="85">
        <v>1</v>
      </c>
      <c r="E5" s="85">
        <v>1</v>
      </c>
      <c r="F5" s="85">
        <v>1</v>
      </c>
      <c r="G5" s="85">
        <v>1</v>
      </c>
      <c r="H5" s="85">
        <v>6</v>
      </c>
      <c r="I5" s="76">
        <v>1</v>
      </c>
      <c r="J5" s="101" t="s">
        <v>38</v>
      </c>
      <c r="M5" s="100" t="s">
        <v>109</v>
      </c>
    </row>
    <row r="6" spans="1:13" ht="15" thickBot="1" x14ac:dyDescent="0.35">
      <c r="A6" s="39" t="s">
        <v>108</v>
      </c>
      <c r="B6" s="83"/>
      <c r="C6" s="83"/>
      <c r="D6" s="83"/>
      <c r="E6" s="83"/>
      <c r="F6" s="83"/>
      <c r="G6" s="83"/>
      <c r="H6" s="83"/>
      <c r="I6" s="74"/>
      <c r="J6" s="99"/>
      <c r="M6" s="100" t="s">
        <v>107</v>
      </c>
    </row>
    <row r="7" spans="1:13" x14ac:dyDescent="0.3">
      <c r="A7" s="86" t="s">
        <v>106</v>
      </c>
      <c r="B7" s="85">
        <v>1</v>
      </c>
      <c r="C7" s="85">
        <v>1</v>
      </c>
      <c r="D7" s="85">
        <v>1</v>
      </c>
      <c r="E7" s="85">
        <v>1</v>
      </c>
      <c r="F7" s="85">
        <v>1</v>
      </c>
      <c r="G7" s="85">
        <v>1</v>
      </c>
      <c r="H7" s="85">
        <v>6</v>
      </c>
      <c r="I7" s="76">
        <v>1</v>
      </c>
      <c r="J7" s="101" t="s">
        <v>38</v>
      </c>
      <c r="M7" s="100" t="s">
        <v>105</v>
      </c>
    </row>
    <row r="8" spans="1:13" ht="15" thickBot="1" x14ac:dyDescent="0.35">
      <c r="A8" s="39" t="s">
        <v>104</v>
      </c>
      <c r="B8" s="83"/>
      <c r="C8" s="83"/>
      <c r="D8" s="83"/>
      <c r="E8" s="83"/>
      <c r="F8" s="83"/>
      <c r="G8" s="83"/>
      <c r="H8" s="83"/>
      <c r="I8" s="74"/>
      <c r="J8" s="99"/>
      <c r="M8" s="102"/>
    </row>
    <row r="9" spans="1:13" ht="28.2" thickBot="1" x14ac:dyDescent="0.35">
      <c r="A9" s="39" t="s">
        <v>103</v>
      </c>
      <c r="B9" s="45">
        <v>1</v>
      </c>
      <c r="C9" s="45">
        <v>1</v>
      </c>
      <c r="D9" s="45">
        <v>1</v>
      </c>
      <c r="E9" s="45">
        <v>1</v>
      </c>
      <c r="F9" s="45">
        <v>1</v>
      </c>
      <c r="G9" s="45">
        <v>1</v>
      </c>
      <c r="H9" s="45">
        <v>6</v>
      </c>
      <c r="I9" s="90">
        <v>1</v>
      </c>
      <c r="J9" s="44" t="s">
        <v>38</v>
      </c>
      <c r="M9" s="100" t="s">
        <v>102</v>
      </c>
    </row>
    <row r="10" spans="1:13" ht="55.2" x14ac:dyDescent="0.3">
      <c r="A10" s="104" t="s">
        <v>101</v>
      </c>
      <c r="B10" s="48"/>
      <c r="C10" s="48"/>
      <c r="D10" s="48"/>
      <c r="E10" s="48"/>
      <c r="F10" s="48"/>
      <c r="G10" s="48"/>
      <c r="H10" s="48"/>
      <c r="I10" s="48"/>
      <c r="J10" s="47"/>
      <c r="M10" s="103" t="s">
        <v>100</v>
      </c>
    </row>
    <row r="11" spans="1:13" ht="15" thickBot="1" x14ac:dyDescent="0.35">
      <c r="A11" s="39" t="s">
        <v>99</v>
      </c>
      <c r="B11" s="45">
        <v>1</v>
      </c>
      <c r="C11" s="45">
        <v>1</v>
      </c>
      <c r="D11" s="45">
        <v>1</v>
      </c>
      <c r="E11" s="45">
        <v>1</v>
      </c>
      <c r="F11" s="45">
        <v>1</v>
      </c>
      <c r="G11" s="45">
        <v>1</v>
      </c>
      <c r="H11" s="45">
        <v>6</v>
      </c>
      <c r="I11" s="90">
        <v>1</v>
      </c>
      <c r="J11" s="44" t="s">
        <v>38</v>
      </c>
      <c r="M11" s="103" t="s">
        <v>98</v>
      </c>
    </row>
    <row r="12" spans="1:13" x14ac:dyDescent="0.3">
      <c r="A12" s="86" t="s">
        <v>97</v>
      </c>
      <c r="B12" s="85">
        <v>1</v>
      </c>
      <c r="C12" s="85">
        <v>1</v>
      </c>
      <c r="D12" s="85">
        <v>1</v>
      </c>
      <c r="E12" s="85">
        <v>1</v>
      </c>
      <c r="F12" s="85">
        <v>1</v>
      </c>
      <c r="G12" s="85">
        <v>1</v>
      </c>
      <c r="H12" s="85">
        <v>6</v>
      </c>
      <c r="I12" s="76">
        <v>1</v>
      </c>
      <c r="J12" s="101" t="s">
        <v>38</v>
      </c>
      <c r="M12" s="102"/>
    </row>
    <row r="13" spans="1:13" ht="15" thickBot="1" x14ac:dyDescent="0.35">
      <c r="A13" s="39" t="s">
        <v>96</v>
      </c>
      <c r="B13" s="83"/>
      <c r="C13" s="83"/>
      <c r="D13" s="83"/>
      <c r="E13" s="83"/>
      <c r="F13" s="83"/>
      <c r="G13" s="83"/>
      <c r="H13" s="83"/>
      <c r="I13" s="74"/>
      <c r="J13" s="99"/>
      <c r="M13" s="100" t="s">
        <v>95</v>
      </c>
    </row>
    <row r="14" spans="1:13" x14ac:dyDescent="0.3">
      <c r="A14" s="86" t="s">
        <v>94</v>
      </c>
      <c r="B14" s="85">
        <v>1</v>
      </c>
      <c r="C14" s="85">
        <v>1</v>
      </c>
      <c r="D14" s="85">
        <v>1</v>
      </c>
      <c r="E14" s="85">
        <v>1</v>
      </c>
      <c r="F14" s="85">
        <v>0</v>
      </c>
      <c r="G14" s="85">
        <v>1</v>
      </c>
      <c r="H14" s="85">
        <v>5</v>
      </c>
      <c r="I14" s="76">
        <v>1</v>
      </c>
      <c r="J14" s="101" t="s">
        <v>38</v>
      </c>
      <c r="M14" s="100" t="s">
        <v>93</v>
      </c>
    </row>
    <row r="15" spans="1:13" ht="15" thickBot="1" x14ac:dyDescent="0.35">
      <c r="A15" s="39" t="s">
        <v>92</v>
      </c>
      <c r="B15" s="83"/>
      <c r="C15" s="83"/>
      <c r="D15" s="83"/>
      <c r="E15" s="83"/>
      <c r="F15" s="83"/>
      <c r="G15" s="83"/>
      <c r="H15" s="83"/>
      <c r="I15" s="74"/>
      <c r="J15" s="99"/>
    </row>
    <row r="16" spans="1:13" ht="15" thickBot="1" x14ac:dyDescent="0.35">
      <c r="A16" s="39" t="s">
        <v>91</v>
      </c>
      <c r="B16" s="45">
        <v>1</v>
      </c>
      <c r="C16" s="45">
        <v>1</v>
      </c>
      <c r="D16" s="45">
        <v>1</v>
      </c>
      <c r="E16" s="45">
        <v>1</v>
      </c>
      <c r="F16" s="45">
        <v>1</v>
      </c>
      <c r="G16" s="45">
        <v>1</v>
      </c>
      <c r="H16" s="45">
        <v>6</v>
      </c>
      <c r="I16" s="90">
        <v>1</v>
      </c>
      <c r="J16" s="44" t="s">
        <v>38</v>
      </c>
    </row>
    <row r="17" spans="1:10" ht="15" thickBot="1" x14ac:dyDescent="0.35">
      <c r="A17" s="39" t="s">
        <v>90</v>
      </c>
      <c r="B17" s="45">
        <v>1</v>
      </c>
      <c r="C17" s="45">
        <v>1</v>
      </c>
      <c r="D17" s="45">
        <v>1</v>
      </c>
      <c r="E17" s="45">
        <v>1</v>
      </c>
      <c r="F17" s="45">
        <v>1</v>
      </c>
      <c r="G17" s="45">
        <v>1</v>
      </c>
      <c r="H17" s="45">
        <v>6</v>
      </c>
      <c r="I17" s="90">
        <v>1</v>
      </c>
      <c r="J17" s="44" t="s">
        <v>38</v>
      </c>
    </row>
    <row r="18" spans="1:10" ht="28.2" thickBot="1" x14ac:dyDescent="0.35">
      <c r="A18" s="39" t="s">
        <v>89</v>
      </c>
      <c r="B18" s="45">
        <v>1</v>
      </c>
      <c r="C18" s="45">
        <v>1</v>
      </c>
      <c r="D18" s="45">
        <v>1</v>
      </c>
      <c r="E18" s="45">
        <v>1</v>
      </c>
      <c r="F18" s="45">
        <v>-1</v>
      </c>
      <c r="G18" s="45">
        <v>1</v>
      </c>
      <c r="H18" s="45">
        <v>4</v>
      </c>
      <c r="I18" s="98" t="s">
        <v>88</v>
      </c>
      <c r="J18" s="44" t="s">
        <v>38</v>
      </c>
    </row>
    <row r="19" spans="1:10" ht="15" thickBot="1" x14ac:dyDescent="0.35">
      <c r="A19" s="43" t="s">
        <v>37</v>
      </c>
    </row>
    <row r="20" spans="1:10" ht="25.5" customHeight="1" x14ac:dyDescent="0.3">
      <c r="A20" s="97" t="s">
        <v>87</v>
      </c>
      <c r="B20" s="84" t="s">
        <v>86</v>
      </c>
      <c r="C20" s="96"/>
      <c r="D20" s="96"/>
      <c r="E20" s="96"/>
      <c r="F20" s="96"/>
      <c r="G20" s="96"/>
      <c r="H20" s="96"/>
      <c r="I20" s="96"/>
      <c r="J20" s="96"/>
    </row>
    <row r="21" spans="1:10" ht="15" thickBot="1" x14ac:dyDescent="0.35">
      <c r="A21" s="95"/>
      <c r="B21" s="82" t="s">
        <v>85</v>
      </c>
      <c r="C21" s="94"/>
      <c r="D21" s="94"/>
      <c r="E21" s="94"/>
      <c r="F21" s="94"/>
      <c r="G21" s="94"/>
      <c r="H21" s="94"/>
      <c r="I21" s="94"/>
      <c r="J21" s="94"/>
    </row>
    <row r="22" spans="1:10" ht="27.6" x14ac:dyDescent="0.3">
      <c r="A22" s="86" t="s">
        <v>84</v>
      </c>
      <c r="B22" s="72" t="s">
        <v>83</v>
      </c>
      <c r="C22" s="71"/>
      <c r="D22" s="71"/>
      <c r="E22" s="71"/>
      <c r="F22" s="71"/>
      <c r="G22" s="71"/>
      <c r="H22" s="71"/>
      <c r="I22" s="71"/>
      <c r="J22" s="71"/>
    </row>
    <row r="23" spans="1:10" ht="15" thickBot="1" x14ac:dyDescent="0.35">
      <c r="A23" s="39" t="s">
        <v>82</v>
      </c>
      <c r="B23" s="70" t="s">
        <v>81</v>
      </c>
      <c r="C23" s="69"/>
      <c r="D23" s="69"/>
      <c r="E23" s="69"/>
      <c r="F23" s="69"/>
      <c r="G23" s="69"/>
      <c r="H23" s="69"/>
      <c r="I23" s="69"/>
      <c r="J23" s="69"/>
    </row>
    <row r="24" spans="1:10" ht="41.4" x14ac:dyDescent="0.3">
      <c r="A24" s="86" t="s">
        <v>80</v>
      </c>
      <c r="B24" s="93"/>
      <c r="C24" s="93"/>
      <c r="D24" s="93"/>
      <c r="E24" s="93"/>
      <c r="F24" s="93"/>
      <c r="G24" s="93"/>
      <c r="H24" s="93"/>
      <c r="I24" s="93"/>
      <c r="J24" s="92"/>
    </row>
    <row r="25" spans="1:10" ht="15" thickBot="1" x14ac:dyDescent="0.35">
      <c r="A25" s="39" t="s">
        <v>79</v>
      </c>
      <c r="B25" s="45">
        <v>1</v>
      </c>
      <c r="C25" s="45">
        <v>0</v>
      </c>
      <c r="D25" s="45">
        <v>1</v>
      </c>
      <c r="E25" s="45">
        <v>-1</v>
      </c>
      <c r="F25" s="45">
        <v>1</v>
      </c>
      <c r="G25" s="45">
        <v>0</v>
      </c>
      <c r="H25" s="45">
        <v>2</v>
      </c>
      <c r="I25" s="45">
        <v>1</v>
      </c>
      <c r="J25" s="44" t="s">
        <v>38</v>
      </c>
    </row>
    <row r="26" spans="1:10" ht="15" x14ac:dyDescent="0.35">
      <c r="A26" s="91" t="s">
        <v>78</v>
      </c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15" thickBot="1" x14ac:dyDescent="0.35">
      <c r="A27" s="43" t="s">
        <v>42</v>
      </c>
    </row>
    <row r="28" spans="1:10" ht="27.6" x14ac:dyDescent="0.3">
      <c r="A28" s="42" t="s">
        <v>77</v>
      </c>
      <c r="B28" s="76">
        <v>1</v>
      </c>
      <c r="C28" s="76">
        <v>1</v>
      </c>
      <c r="D28" s="85">
        <v>1</v>
      </c>
      <c r="E28" s="85">
        <v>1</v>
      </c>
      <c r="F28" s="85">
        <v>1</v>
      </c>
      <c r="G28" s="76">
        <v>1</v>
      </c>
      <c r="H28" s="76">
        <v>6</v>
      </c>
      <c r="I28" s="76">
        <v>1</v>
      </c>
      <c r="J28" s="84" t="s">
        <v>38</v>
      </c>
    </row>
    <row r="29" spans="1:10" ht="28.2" thickBot="1" x14ac:dyDescent="0.35">
      <c r="A29" s="39" t="s">
        <v>76</v>
      </c>
      <c r="B29" s="74"/>
      <c r="C29" s="74"/>
      <c r="D29" s="83"/>
      <c r="E29" s="83"/>
      <c r="F29" s="83"/>
      <c r="G29" s="74"/>
      <c r="H29" s="74"/>
      <c r="I29" s="74"/>
      <c r="J29" s="82"/>
    </row>
    <row r="30" spans="1:10" ht="27.6" x14ac:dyDescent="0.3">
      <c r="A30" s="86" t="s">
        <v>75</v>
      </c>
      <c r="B30" s="76">
        <v>1</v>
      </c>
      <c r="C30" s="76">
        <v>1</v>
      </c>
      <c r="D30" s="85">
        <v>1</v>
      </c>
      <c r="E30" s="85">
        <v>1</v>
      </c>
      <c r="F30" s="85">
        <v>1</v>
      </c>
      <c r="G30" s="76">
        <v>1</v>
      </c>
      <c r="H30" s="76">
        <v>6</v>
      </c>
      <c r="I30" s="76">
        <v>1</v>
      </c>
      <c r="J30" s="84" t="s">
        <v>38</v>
      </c>
    </row>
    <row r="31" spans="1:10" ht="15" thickBot="1" x14ac:dyDescent="0.35">
      <c r="A31" s="39" t="s">
        <v>74</v>
      </c>
      <c r="B31" s="74"/>
      <c r="C31" s="74"/>
      <c r="D31" s="83"/>
      <c r="E31" s="83"/>
      <c r="F31" s="83"/>
      <c r="G31" s="74"/>
      <c r="H31" s="74"/>
      <c r="I31" s="74"/>
      <c r="J31" s="82"/>
    </row>
    <row r="32" spans="1:10" ht="27.6" x14ac:dyDescent="0.3">
      <c r="A32" s="86" t="s">
        <v>73</v>
      </c>
      <c r="B32" s="76">
        <v>1</v>
      </c>
      <c r="C32" s="76">
        <v>1</v>
      </c>
      <c r="D32" s="85">
        <v>1</v>
      </c>
      <c r="E32" s="85">
        <v>1</v>
      </c>
      <c r="F32" s="85">
        <v>1</v>
      </c>
      <c r="G32" s="76">
        <v>1</v>
      </c>
      <c r="H32" s="76">
        <v>6</v>
      </c>
      <c r="I32" s="76">
        <v>1</v>
      </c>
      <c r="J32" s="84" t="s">
        <v>38</v>
      </c>
    </row>
    <row r="33" spans="1:82" ht="15" thickBot="1" x14ac:dyDescent="0.35">
      <c r="A33" s="39" t="s">
        <v>72</v>
      </c>
      <c r="B33" s="74"/>
      <c r="C33" s="74"/>
      <c r="D33" s="83"/>
      <c r="E33" s="83"/>
      <c r="F33" s="83"/>
      <c r="G33" s="74"/>
      <c r="H33" s="74"/>
      <c r="I33" s="74"/>
      <c r="J33" s="82"/>
    </row>
    <row r="34" spans="1:82" ht="15" thickBot="1" x14ac:dyDescent="0.35">
      <c r="A34" s="39" t="s">
        <v>71</v>
      </c>
      <c r="B34" s="90">
        <v>1</v>
      </c>
      <c r="C34" s="90">
        <v>1</v>
      </c>
      <c r="D34" s="45">
        <v>1</v>
      </c>
      <c r="E34" s="45">
        <v>1</v>
      </c>
      <c r="F34" s="45">
        <v>1</v>
      </c>
      <c r="G34" s="90">
        <v>1</v>
      </c>
      <c r="H34" s="90">
        <v>6</v>
      </c>
      <c r="I34" s="90">
        <v>1</v>
      </c>
      <c r="J34" s="89" t="s">
        <v>38</v>
      </c>
    </row>
    <row r="35" spans="1:82" ht="15" thickBot="1" x14ac:dyDescent="0.35">
      <c r="A35" s="39" t="s">
        <v>70</v>
      </c>
      <c r="B35" s="90">
        <v>1</v>
      </c>
      <c r="C35" s="90">
        <v>1</v>
      </c>
      <c r="D35" s="45">
        <v>1</v>
      </c>
      <c r="E35" s="45">
        <v>1</v>
      </c>
      <c r="F35" s="45">
        <v>1</v>
      </c>
      <c r="G35" s="90">
        <v>1</v>
      </c>
      <c r="H35" s="90">
        <v>6</v>
      </c>
      <c r="I35" s="90">
        <v>1</v>
      </c>
      <c r="J35" s="89" t="s">
        <v>38</v>
      </c>
    </row>
    <row r="36" spans="1:82" x14ac:dyDescent="0.3">
      <c r="A36" s="86" t="s">
        <v>69</v>
      </c>
      <c r="B36" s="76">
        <v>1</v>
      </c>
      <c r="C36" s="76">
        <v>1</v>
      </c>
      <c r="D36" s="85">
        <v>1</v>
      </c>
      <c r="E36" s="85">
        <v>1</v>
      </c>
      <c r="F36" s="85">
        <v>1</v>
      </c>
      <c r="G36" s="76">
        <v>1</v>
      </c>
      <c r="H36" s="76">
        <v>6</v>
      </c>
      <c r="I36" s="76">
        <v>1</v>
      </c>
      <c r="J36" s="84" t="s">
        <v>38</v>
      </c>
    </row>
    <row r="37" spans="1:82" ht="15" thickBot="1" x14ac:dyDescent="0.35">
      <c r="A37" s="39" t="s">
        <v>4</v>
      </c>
      <c r="B37" s="74"/>
      <c r="C37" s="74"/>
      <c r="D37" s="83"/>
      <c r="E37" s="83"/>
      <c r="F37" s="83"/>
      <c r="G37" s="74"/>
      <c r="H37" s="74"/>
      <c r="I37" s="74"/>
      <c r="J37" s="82"/>
    </row>
    <row r="38" spans="1:82" ht="28.2" thickBot="1" x14ac:dyDescent="0.35">
      <c r="A38" s="39" t="s">
        <v>68</v>
      </c>
      <c r="B38" s="90">
        <v>1</v>
      </c>
      <c r="C38" s="90">
        <v>1</v>
      </c>
      <c r="D38" s="45">
        <v>1</v>
      </c>
      <c r="E38" s="45">
        <v>1</v>
      </c>
      <c r="F38" s="45">
        <v>1</v>
      </c>
      <c r="G38" s="90">
        <v>1</v>
      </c>
      <c r="H38" s="90">
        <v>6</v>
      </c>
      <c r="I38" s="90">
        <v>1</v>
      </c>
      <c r="J38" s="89" t="s">
        <v>38</v>
      </c>
    </row>
    <row r="39" spans="1:82" x14ac:dyDescent="0.3">
      <c r="A39" s="86" t="s">
        <v>67</v>
      </c>
      <c r="B39" s="76">
        <v>1</v>
      </c>
      <c r="C39" s="76">
        <v>1</v>
      </c>
      <c r="D39" s="85">
        <v>1</v>
      </c>
      <c r="E39" s="85">
        <v>1</v>
      </c>
      <c r="F39" s="85">
        <v>1</v>
      </c>
      <c r="G39" s="76">
        <v>1</v>
      </c>
      <c r="H39" s="76">
        <v>6</v>
      </c>
      <c r="I39" s="88">
        <v>45293</v>
      </c>
      <c r="J39" s="84" t="s">
        <v>38</v>
      </c>
    </row>
    <row r="40" spans="1:82" ht="15" thickBot="1" x14ac:dyDescent="0.35">
      <c r="A40" s="39" t="s">
        <v>66</v>
      </c>
      <c r="B40" s="74"/>
      <c r="C40" s="74"/>
      <c r="D40" s="83"/>
      <c r="E40" s="83"/>
      <c r="F40" s="83"/>
      <c r="G40" s="74"/>
      <c r="H40" s="74"/>
      <c r="I40" s="87"/>
      <c r="J40" s="82"/>
    </row>
    <row r="41" spans="1:82" ht="27.6" x14ac:dyDescent="0.3">
      <c r="A41" s="86" t="s">
        <v>65</v>
      </c>
      <c r="B41" s="76">
        <v>1</v>
      </c>
      <c r="C41" s="76">
        <v>1</v>
      </c>
      <c r="D41" s="85">
        <v>1</v>
      </c>
      <c r="E41" s="85">
        <v>0</v>
      </c>
      <c r="F41" s="85">
        <v>1</v>
      </c>
      <c r="G41" s="76">
        <v>1</v>
      </c>
      <c r="H41" s="76">
        <v>5</v>
      </c>
      <c r="I41" s="76">
        <v>3</v>
      </c>
      <c r="J41" s="84" t="s">
        <v>38</v>
      </c>
    </row>
    <row r="42" spans="1:82" ht="15" thickBot="1" x14ac:dyDescent="0.35">
      <c r="A42" s="39" t="s">
        <v>64</v>
      </c>
      <c r="B42" s="74"/>
      <c r="C42" s="74"/>
      <c r="D42" s="83"/>
      <c r="E42" s="83"/>
      <c r="F42" s="83"/>
      <c r="G42" s="74"/>
      <c r="H42" s="74"/>
      <c r="I42" s="74"/>
      <c r="J42" s="82"/>
    </row>
    <row r="43" spans="1:82" ht="28.2" thickBot="1" x14ac:dyDescent="0.35">
      <c r="A43" s="81" t="s">
        <v>63</v>
      </c>
      <c r="B43" s="63">
        <v>1</v>
      </c>
      <c r="C43" s="63">
        <v>1</v>
      </c>
      <c r="D43" s="66">
        <v>1</v>
      </c>
      <c r="E43" s="66">
        <v>1</v>
      </c>
      <c r="F43" s="66">
        <v>1</v>
      </c>
      <c r="G43" s="63">
        <v>1</v>
      </c>
      <c r="H43" s="63">
        <v>6</v>
      </c>
      <c r="I43" s="63">
        <v>1</v>
      </c>
      <c r="J43" s="80" t="s">
        <v>38</v>
      </c>
      <c r="K43" s="77"/>
      <c r="L43" s="77"/>
      <c r="M43" s="78"/>
      <c r="N43" s="78"/>
      <c r="O43" s="78"/>
      <c r="P43" s="77"/>
      <c r="Q43" s="77"/>
      <c r="R43" s="77"/>
      <c r="S43" s="77"/>
      <c r="T43" s="77"/>
      <c r="U43" s="77"/>
      <c r="V43" s="78"/>
      <c r="W43" s="78"/>
      <c r="X43" s="78"/>
      <c r="Y43" s="77"/>
      <c r="Z43" s="77"/>
      <c r="AA43" s="77"/>
      <c r="AB43" s="77"/>
      <c r="AC43" s="77"/>
      <c r="AD43" s="77"/>
      <c r="AE43" s="78"/>
      <c r="AF43" s="78"/>
      <c r="AG43" s="78"/>
      <c r="AH43" s="77"/>
      <c r="AI43" s="77"/>
      <c r="AJ43" s="77"/>
      <c r="AK43" s="77"/>
      <c r="AL43" s="77"/>
      <c r="AM43" s="77"/>
      <c r="AN43" s="78"/>
      <c r="AO43" s="78"/>
      <c r="AP43" s="78"/>
      <c r="AQ43" s="77"/>
      <c r="AR43" s="77"/>
      <c r="AS43" s="77"/>
      <c r="AT43" s="77"/>
      <c r="AU43" s="77"/>
      <c r="AV43" s="77"/>
      <c r="AW43" s="78"/>
      <c r="AX43" s="78"/>
      <c r="AY43" s="78"/>
      <c r="AZ43" s="77"/>
      <c r="BA43" s="77"/>
      <c r="BB43" s="77"/>
      <c r="BC43" s="77"/>
      <c r="BD43" s="77"/>
      <c r="BE43" s="77"/>
      <c r="BF43" s="78"/>
      <c r="BG43" s="78"/>
      <c r="BH43" s="78"/>
      <c r="BI43" s="77"/>
      <c r="BJ43" s="77"/>
      <c r="BK43" s="77"/>
      <c r="BL43" s="77"/>
      <c r="BM43" s="77"/>
      <c r="BN43" s="77"/>
      <c r="BO43" s="78"/>
      <c r="BP43" s="78"/>
      <c r="BQ43" s="78"/>
      <c r="BR43" s="77"/>
      <c r="BS43" s="77"/>
      <c r="BT43" s="77"/>
      <c r="BU43" s="77"/>
      <c r="BV43" s="79"/>
      <c r="BW43" s="77"/>
      <c r="BX43" s="78"/>
      <c r="BY43" s="78"/>
      <c r="BZ43" s="78"/>
      <c r="CA43" s="77"/>
      <c r="CB43" s="77"/>
      <c r="CC43" s="77"/>
      <c r="CD43" s="77"/>
    </row>
    <row r="44" spans="1:82" ht="15" thickBot="1" x14ac:dyDescent="0.35">
      <c r="A44" s="43" t="s">
        <v>37</v>
      </c>
    </row>
    <row r="45" spans="1:82" ht="27.6" x14ac:dyDescent="0.3">
      <c r="A45" s="42" t="s">
        <v>62</v>
      </c>
      <c r="B45" s="76">
        <v>1</v>
      </c>
      <c r="C45" s="76">
        <v>1</v>
      </c>
      <c r="D45" s="76">
        <v>1</v>
      </c>
      <c r="E45" s="76">
        <v>0</v>
      </c>
      <c r="F45" s="76">
        <v>1</v>
      </c>
      <c r="G45" s="76">
        <v>0</v>
      </c>
      <c r="H45" s="76">
        <v>4</v>
      </c>
      <c r="I45" s="76">
        <v>3</v>
      </c>
      <c r="J45" s="75" t="s">
        <v>48</v>
      </c>
    </row>
    <row r="46" spans="1:82" ht="15" thickBot="1" x14ac:dyDescent="0.35">
      <c r="A46" s="39" t="s">
        <v>61</v>
      </c>
      <c r="B46" s="74"/>
      <c r="C46" s="74"/>
      <c r="D46" s="74"/>
      <c r="E46" s="74"/>
      <c r="F46" s="74"/>
      <c r="G46" s="74"/>
      <c r="H46" s="74"/>
      <c r="I46" s="74"/>
      <c r="J46" s="73"/>
    </row>
    <row r="47" spans="1:82" ht="25.5" customHeight="1" x14ac:dyDescent="0.3">
      <c r="A47" s="49" t="s">
        <v>60</v>
      </c>
      <c r="B47" s="72" t="s">
        <v>59</v>
      </c>
      <c r="C47" s="71"/>
      <c r="D47" s="71"/>
      <c r="E47" s="71"/>
      <c r="F47" s="71"/>
      <c r="G47" s="71"/>
      <c r="H47" s="71"/>
      <c r="I47" s="71"/>
      <c r="J47" s="71"/>
    </row>
    <row r="48" spans="1:82" ht="15" thickBot="1" x14ac:dyDescent="0.35">
      <c r="A48" s="46"/>
      <c r="B48" s="70" t="s">
        <v>58</v>
      </c>
      <c r="C48" s="69"/>
      <c r="D48" s="69"/>
      <c r="E48" s="69"/>
      <c r="F48" s="69"/>
      <c r="G48" s="69"/>
      <c r="H48" s="69"/>
      <c r="I48" s="69"/>
      <c r="J48" s="69"/>
    </row>
    <row r="49" spans="1:10" x14ac:dyDescent="0.3">
      <c r="A49" s="49" t="s">
        <v>57</v>
      </c>
      <c r="B49" s="72" t="s">
        <v>56</v>
      </c>
      <c r="C49" s="71"/>
      <c r="D49" s="71"/>
      <c r="E49" s="71"/>
      <c r="F49" s="71"/>
      <c r="G49" s="71"/>
      <c r="H49" s="71"/>
      <c r="I49" s="71"/>
      <c r="J49" s="71"/>
    </row>
    <row r="50" spans="1:10" ht="15" thickBot="1" x14ac:dyDescent="0.35">
      <c r="A50" s="46"/>
      <c r="B50" s="70" t="s">
        <v>55</v>
      </c>
      <c r="C50" s="69"/>
      <c r="D50" s="69"/>
      <c r="E50" s="69"/>
      <c r="F50" s="69"/>
      <c r="G50" s="69"/>
      <c r="H50" s="69"/>
      <c r="I50" s="69"/>
      <c r="J50" s="69"/>
    </row>
    <row r="51" spans="1:10" ht="28.2" thickBot="1" x14ac:dyDescent="0.35">
      <c r="A51" s="39" t="s">
        <v>54</v>
      </c>
      <c r="B51" s="68" t="s">
        <v>53</v>
      </c>
      <c r="C51" s="67"/>
      <c r="D51" s="67"/>
      <c r="E51" s="67"/>
      <c r="F51" s="67"/>
      <c r="G51" s="67"/>
      <c r="H51" s="67"/>
      <c r="I51" s="67"/>
      <c r="J51" s="67"/>
    </row>
    <row r="52" spans="1:10" ht="15" thickBot="1" x14ac:dyDescent="0.35">
      <c r="A52" s="54" t="s">
        <v>52</v>
      </c>
      <c r="B52" s="53"/>
      <c r="C52" s="53"/>
      <c r="D52" s="53"/>
      <c r="E52" s="53"/>
      <c r="F52" s="53"/>
      <c r="G52" s="53"/>
      <c r="H52" s="53"/>
      <c r="I52" s="53"/>
      <c r="J52" s="53"/>
    </row>
    <row r="53" spans="1:10" ht="15" thickBot="1" x14ac:dyDescent="0.35">
      <c r="A53" s="43" t="s">
        <v>42</v>
      </c>
    </row>
    <row r="54" spans="1:10" ht="15" thickBot="1" x14ac:dyDescent="0.35">
      <c r="A54" s="64" t="s">
        <v>51</v>
      </c>
      <c r="B54" s="66">
        <v>1</v>
      </c>
      <c r="C54" s="66">
        <v>1</v>
      </c>
      <c r="D54" s="66">
        <v>1</v>
      </c>
      <c r="E54" s="66">
        <v>1</v>
      </c>
      <c r="F54" s="66">
        <v>1</v>
      </c>
      <c r="G54" s="66">
        <v>1</v>
      </c>
      <c r="H54" s="66">
        <v>6</v>
      </c>
      <c r="I54" s="66">
        <v>1</v>
      </c>
      <c r="J54" s="65" t="s">
        <v>38</v>
      </c>
    </row>
    <row r="55" spans="1:10" ht="28.2" thickBot="1" x14ac:dyDescent="0.35">
      <c r="A55" s="39" t="s">
        <v>50</v>
      </c>
      <c r="B55" s="45">
        <v>1</v>
      </c>
      <c r="C55" s="45">
        <v>1</v>
      </c>
      <c r="D55" s="45">
        <v>1</v>
      </c>
      <c r="E55" s="45">
        <v>1</v>
      </c>
      <c r="F55" s="45">
        <v>1</v>
      </c>
      <c r="G55" s="45">
        <v>1</v>
      </c>
      <c r="H55" s="45">
        <v>6</v>
      </c>
      <c r="I55" s="45">
        <v>1</v>
      </c>
      <c r="J55" s="44" t="s">
        <v>38</v>
      </c>
    </row>
    <row r="56" spans="1:10" ht="15" thickBot="1" x14ac:dyDescent="0.35">
      <c r="A56" s="43" t="s">
        <v>37</v>
      </c>
    </row>
    <row r="57" spans="1:10" ht="15" thickBot="1" x14ac:dyDescent="0.35">
      <c r="A57" s="64" t="s">
        <v>49</v>
      </c>
      <c r="B57" s="63">
        <v>1</v>
      </c>
      <c r="C57" s="63">
        <v>1</v>
      </c>
      <c r="D57" s="63">
        <v>1</v>
      </c>
      <c r="E57" s="63">
        <v>-1</v>
      </c>
      <c r="F57" s="63">
        <v>1</v>
      </c>
      <c r="G57" s="63">
        <v>1</v>
      </c>
      <c r="H57" s="63">
        <v>4</v>
      </c>
      <c r="I57" s="62">
        <v>3</v>
      </c>
      <c r="J57" s="61" t="s">
        <v>48</v>
      </c>
    </row>
    <row r="58" spans="1:10" ht="28.2" thickBot="1" x14ac:dyDescent="0.35">
      <c r="A58" s="39" t="s">
        <v>47</v>
      </c>
      <c r="B58" s="60" t="s">
        <v>46</v>
      </c>
      <c r="C58" s="59"/>
      <c r="D58" s="59"/>
      <c r="E58" s="59"/>
      <c r="F58" s="59"/>
      <c r="G58" s="59"/>
      <c r="H58" s="59"/>
      <c r="I58" s="59"/>
      <c r="J58" s="59"/>
    </row>
    <row r="59" spans="1:10" ht="15" thickBot="1" x14ac:dyDescent="0.35">
      <c r="A59" s="39" t="s">
        <v>45</v>
      </c>
      <c r="B59" s="58"/>
      <c r="C59" s="57"/>
      <c r="D59" s="57"/>
      <c r="E59" s="57"/>
      <c r="F59" s="57"/>
      <c r="G59" s="57"/>
      <c r="H59" s="57"/>
      <c r="I59" s="57"/>
      <c r="J59" s="57"/>
    </row>
    <row r="60" spans="1:10" ht="15" thickBot="1" x14ac:dyDescent="0.35">
      <c r="A60" s="39" t="s">
        <v>44</v>
      </c>
      <c r="B60" s="56"/>
      <c r="C60" s="55"/>
      <c r="D60" s="55"/>
      <c r="E60" s="55"/>
      <c r="F60" s="55"/>
      <c r="G60" s="55"/>
      <c r="H60" s="55"/>
      <c r="I60" s="55"/>
      <c r="J60" s="55"/>
    </row>
    <row r="61" spans="1:10" ht="15" thickBot="1" x14ac:dyDescent="0.35">
      <c r="A61" s="54" t="s">
        <v>43</v>
      </c>
      <c r="B61" s="53"/>
      <c r="C61" s="53"/>
      <c r="D61" s="53"/>
      <c r="E61" s="53"/>
      <c r="F61" s="53"/>
      <c r="G61" s="53"/>
      <c r="H61" s="53"/>
      <c r="I61" s="53"/>
      <c r="J61" s="53"/>
    </row>
    <row r="62" spans="1:10" ht="15.6" thickBot="1" x14ac:dyDescent="0.4">
      <c r="A62" s="52" t="s">
        <v>42</v>
      </c>
    </row>
    <row r="63" spans="1:10" ht="27.6" x14ac:dyDescent="0.3">
      <c r="A63" s="42" t="s">
        <v>41</v>
      </c>
      <c r="B63" s="51"/>
      <c r="C63" s="51"/>
      <c r="D63" s="51"/>
      <c r="E63" s="51"/>
      <c r="F63" s="51"/>
      <c r="G63" s="51"/>
      <c r="H63" s="51"/>
      <c r="I63" s="51"/>
      <c r="J63" s="50"/>
    </row>
    <row r="64" spans="1:10" ht="28.2" thickBot="1" x14ac:dyDescent="0.35">
      <c r="A64" s="39" t="s">
        <v>40</v>
      </c>
      <c r="B64" s="45">
        <v>1</v>
      </c>
      <c r="C64" s="45">
        <v>1</v>
      </c>
      <c r="D64" s="45">
        <v>1</v>
      </c>
      <c r="E64" s="45">
        <v>1</v>
      </c>
      <c r="F64" s="45">
        <v>1</v>
      </c>
      <c r="G64" s="45">
        <v>1</v>
      </c>
      <c r="H64" s="45">
        <v>6</v>
      </c>
      <c r="I64" s="45">
        <v>1</v>
      </c>
      <c r="J64" s="44" t="s">
        <v>38</v>
      </c>
    </row>
    <row r="65" spans="1:10" ht="22.5" customHeight="1" x14ac:dyDescent="0.3">
      <c r="A65" s="49" t="s">
        <v>39</v>
      </c>
      <c r="B65" s="48"/>
      <c r="C65" s="48"/>
      <c r="D65" s="48"/>
      <c r="E65" s="48"/>
      <c r="F65" s="48"/>
      <c r="G65" s="48"/>
      <c r="H65" s="48"/>
      <c r="I65" s="48"/>
      <c r="J65" s="47"/>
    </row>
    <row r="66" spans="1:10" ht="15" thickBot="1" x14ac:dyDescent="0.35">
      <c r="A66" s="46"/>
      <c r="B66" s="45">
        <v>1</v>
      </c>
      <c r="C66" s="45">
        <v>0</v>
      </c>
      <c r="D66" s="45">
        <v>1</v>
      </c>
      <c r="E66" s="45">
        <v>1</v>
      </c>
      <c r="F66" s="45">
        <v>1</v>
      </c>
      <c r="G66" s="45">
        <v>1</v>
      </c>
      <c r="H66" s="45">
        <v>5</v>
      </c>
      <c r="I66" s="45">
        <v>1</v>
      </c>
      <c r="J66" s="44" t="s">
        <v>38</v>
      </c>
    </row>
    <row r="67" spans="1:10" ht="15" thickBot="1" x14ac:dyDescent="0.35">
      <c r="A67" s="43" t="s">
        <v>37</v>
      </c>
    </row>
    <row r="68" spans="1:10" ht="31.5" customHeight="1" thickBot="1" x14ac:dyDescent="0.35">
      <c r="A68" s="42" t="s">
        <v>36</v>
      </c>
      <c r="B68" s="41" t="s">
        <v>35</v>
      </c>
      <c r="C68" s="40"/>
      <c r="D68" s="40"/>
      <c r="E68" s="40"/>
      <c r="F68" s="40"/>
      <c r="G68" s="40"/>
      <c r="H68" s="40"/>
      <c r="I68" s="40"/>
      <c r="J68" s="40"/>
    </row>
    <row r="69" spans="1:10" ht="127.5" customHeight="1" x14ac:dyDescent="0.3">
      <c r="A69" s="42" t="s">
        <v>34</v>
      </c>
      <c r="B69" s="41" t="s">
        <v>33</v>
      </c>
      <c r="C69" s="40"/>
      <c r="D69" s="40"/>
      <c r="E69" s="40"/>
      <c r="F69" s="40"/>
      <c r="G69" s="40"/>
      <c r="H69" s="40"/>
      <c r="I69" s="40"/>
      <c r="J69" s="40"/>
    </row>
    <row r="70" spans="1:10" ht="15" thickBot="1" x14ac:dyDescent="0.35">
      <c r="A70" s="39"/>
      <c r="B70" s="38"/>
    </row>
  </sheetData>
  <mergeCells count="121">
    <mergeCell ref="A49:A50"/>
    <mergeCell ref="B49:J49"/>
    <mergeCell ref="B50:J50"/>
    <mergeCell ref="B51:J51"/>
    <mergeCell ref="B58:J60"/>
    <mergeCell ref="A65:A66"/>
    <mergeCell ref="B68:J68"/>
    <mergeCell ref="B69:J69"/>
    <mergeCell ref="I45:I46"/>
    <mergeCell ref="J45:J46"/>
    <mergeCell ref="A47:A48"/>
    <mergeCell ref="B47:J47"/>
    <mergeCell ref="B48:J48"/>
    <mergeCell ref="G45:G46"/>
    <mergeCell ref="H45:H46"/>
    <mergeCell ref="B41:B42"/>
    <mergeCell ref="C41:C42"/>
    <mergeCell ref="D41:D42"/>
    <mergeCell ref="E41:E42"/>
    <mergeCell ref="F41:F42"/>
    <mergeCell ref="G41:G42"/>
    <mergeCell ref="I36:I37"/>
    <mergeCell ref="J36:J37"/>
    <mergeCell ref="H41:H42"/>
    <mergeCell ref="I41:I42"/>
    <mergeCell ref="J41:J42"/>
    <mergeCell ref="B45:B46"/>
    <mergeCell ref="C45:C46"/>
    <mergeCell ref="D45:D46"/>
    <mergeCell ref="E45:E46"/>
    <mergeCell ref="F45:F46"/>
    <mergeCell ref="G36:G37"/>
    <mergeCell ref="H36:H37"/>
    <mergeCell ref="B39:B40"/>
    <mergeCell ref="C39:C40"/>
    <mergeCell ref="D39:D40"/>
    <mergeCell ref="E39:E40"/>
    <mergeCell ref="F39:F40"/>
    <mergeCell ref="G39:G40"/>
    <mergeCell ref="I32:I33"/>
    <mergeCell ref="J32:J33"/>
    <mergeCell ref="H39:H40"/>
    <mergeCell ref="I39:I40"/>
    <mergeCell ref="J39:J40"/>
    <mergeCell ref="B36:B37"/>
    <mergeCell ref="C36:C37"/>
    <mergeCell ref="D36:D37"/>
    <mergeCell ref="E36:E37"/>
    <mergeCell ref="F36:F37"/>
    <mergeCell ref="H30:H31"/>
    <mergeCell ref="I30:I31"/>
    <mergeCell ref="J30:J31"/>
    <mergeCell ref="B32:B33"/>
    <mergeCell ref="C32:C33"/>
    <mergeCell ref="D32:D33"/>
    <mergeCell ref="E32:E33"/>
    <mergeCell ref="F32:F33"/>
    <mergeCell ref="G32:G33"/>
    <mergeCell ref="H32:H33"/>
    <mergeCell ref="B30:B31"/>
    <mergeCell ref="C30:C31"/>
    <mergeCell ref="D30:D31"/>
    <mergeCell ref="E30:E31"/>
    <mergeCell ref="F30:F31"/>
    <mergeCell ref="G30:G31"/>
    <mergeCell ref="B23:J23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I14:I15"/>
    <mergeCell ref="J14:J15"/>
    <mergeCell ref="A20:A21"/>
    <mergeCell ref="B20:J20"/>
    <mergeCell ref="B21:J21"/>
    <mergeCell ref="B22:J22"/>
    <mergeCell ref="H12:H13"/>
    <mergeCell ref="I12:I13"/>
    <mergeCell ref="J12:J13"/>
    <mergeCell ref="B14:B15"/>
    <mergeCell ref="C14:C15"/>
    <mergeCell ref="D14:D15"/>
    <mergeCell ref="E14:E15"/>
    <mergeCell ref="F14:F15"/>
    <mergeCell ref="G14:G15"/>
    <mergeCell ref="H14:H15"/>
    <mergeCell ref="B12:B13"/>
    <mergeCell ref="C12:C13"/>
    <mergeCell ref="D12:D13"/>
    <mergeCell ref="E12:E13"/>
    <mergeCell ref="F12:F13"/>
    <mergeCell ref="G12:G13"/>
    <mergeCell ref="I7:I8"/>
    <mergeCell ref="J7:J8"/>
    <mergeCell ref="B7:B8"/>
    <mergeCell ref="C7:C8"/>
    <mergeCell ref="D7:D8"/>
    <mergeCell ref="E7:E8"/>
    <mergeCell ref="F7:F8"/>
    <mergeCell ref="G7:G8"/>
    <mergeCell ref="H7:H8"/>
    <mergeCell ref="J1:J2"/>
    <mergeCell ref="A3:J3"/>
    <mergeCell ref="H5:H6"/>
    <mergeCell ref="I5:I6"/>
    <mergeCell ref="J5:J6"/>
    <mergeCell ref="B5:B6"/>
    <mergeCell ref="C5:C6"/>
    <mergeCell ref="D5:D6"/>
    <mergeCell ref="E5:E6"/>
    <mergeCell ref="F5:F6"/>
    <mergeCell ref="G5:G6"/>
    <mergeCell ref="A1:A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F124-4694-4027-9A67-8AE8030967F1}">
  <dimension ref="A1:N24"/>
  <sheetViews>
    <sheetView topLeftCell="B1" zoomScale="145" zoomScaleNormal="145" workbookViewId="0">
      <selection activeCell="L17" sqref="L17"/>
    </sheetView>
  </sheetViews>
  <sheetFormatPr defaultRowHeight="14.4" x14ac:dyDescent="0.3"/>
  <cols>
    <col min="1" max="1" width="16.33203125" customWidth="1"/>
    <col min="2" max="2" width="17.44140625" customWidth="1"/>
    <col min="3" max="3" width="10.88671875" bestFit="1" customWidth="1"/>
    <col min="4" max="4" width="11.88671875" bestFit="1" customWidth="1"/>
    <col min="5" max="5" width="4" bestFit="1" customWidth="1"/>
    <col min="6" max="6" width="8.6640625" bestFit="1" customWidth="1"/>
    <col min="7" max="7" width="11" bestFit="1" customWidth="1"/>
    <col min="8" max="8" width="7.6640625" bestFit="1" customWidth="1"/>
    <col min="9" max="9" width="6.5546875" bestFit="1" customWidth="1"/>
    <col min="10" max="10" width="5.44140625" bestFit="1" customWidth="1"/>
    <col min="11" max="11" width="2.6640625" customWidth="1"/>
    <col min="13" max="13" width="38.88671875" customWidth="1"/>
    <col min="14" max="14" width="46.5546875" customWidth="1"/>
  </cols>
  <sheetData>
    <row r="1" spans="1:14" x14ac:dyDescent="0.3">
      <c r="A1" s="29" t="s">
        <v>22</v>
      </c>
      <c r="B1" s="33" t="s">
        <v>1</v>
      </c>
      <c r="C1" s="35" t="s">
        <v>2</v>
      </c>
      <c r="D1" s="33" t="s">
        <v>0</v>
      </c>
      <c r="E1" s="33"/>
      <c r="F1" s="33"/>
      <c r="G1" s="33"/>
      <c r="H1" s="33"/>
      <c r="I1" s="33" t="s">
        <v>3</v>
      </c>
      <c r="J1" s="27" t="s">
        <v>31</v>
      </c>
    </row>
    <row r="2" spans="1:14" x14ac:dyDescent="0.3">
      <c r="A2" s="30"/>
      <c r="B2" s="34"/>
      <c r="C2" s="36"/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37"/>
      <c r="J2" s="28"/>
      <c r="L2" s="21"/>
      <c r="M2" s="22"/>
      <c r="N2" s="22"/>
    </row>
    <row r="3" spans="1:14" x14ac:dyDescent="0.3">
      <c r="A3" s="18" t="s">
        <v>25</v>
      </c>
      <c r="B3" s="4" t="s">
        <v>12</v>
      </c>
      <c r="C3" s="7">
        <v>3</v>
      </c>
      <c r="D3" s="8">
        <v>2</v>
      </c>
      <c r="E3" s="8">
        <v>1</v>
      </c>
      <c r="F3" s="8">
        <v>1</v>
      </c>
      <c r="G3" s="8">
        <v>2</v>
      </c>
      <c r="H3" s="9">
        <f t="shared" ref="H3:H18" si="0">(SUM(C3:G3)/4)</f>
        <v>2.25</v>
      </c>
      <c r="I3" s="9">
        <f t="shared" ref="I3:I18" si="1">H3*C3</f>
        <v>6.75</v>
      </c>
      <c r="J3" s="7"/>
      <c r="L3" s="23"/>
      <c r="M3" s="22"/>
      <c r="N3" s="24"/>
    </row>
    <row r="4" spans="1:14" x14ac:dyDescent="0.3">
      <c r="A4" s="19"/>
      <c r="B4" s="4" t="s">
        <v>32</v>
      </c>
      <c r="C4" s="10">
        <v>4</v>
      </c>
      <c r="D4" s="13">
        <v>3</v>
      </c>
      <c r="E4" s="13">
        <v>1</v>
      </c>
      <c r="F4" s="13">
        <v>3</v>
      </c>
      <c r="G4" s="13">
        <v>3</v>
      </c>
      <c r="H4" s="12">
        <f t="shared" si="0"/>
        <v>3.5</v>
      </c>
      <c r="I4" s="12">
        <f t="shared" si="1"/>
        <v>14</v>
      </c>
      <c r="J4" s="10">
        <v>1</v>
      </c>
      <c r="L4" s="25"/>
      <c r="M4" s="22"/>
      <c r="N4" s="24"/>
    </row>
    <row r="5" spans="1:14" ht="28.8" x14ac:dyDescent="0.3">
      <c r="A5" s="20" t="s">
        <v>28</v>
      </c>
      <c r="B5" s="4" t="s">
        <v>23</v>
      </c>
      <c r="C5" s="7">
        <v>1</v>
      </c>
      <c r="D5" s="14">
        <v>1</v>
      </c>
      <c r="E5" s="14">
        <v>1</v>
      </c>
      <c r="F5" s="14">
        <v>1</v>
      </c>
      <c r="G5" s="14">
        <v>1</v>
      </c>
      <c r="H5" s="9">
        <f t="shared" si="0"/>
        <v>1.25</v>
      </c>
      <c r="I5" s="9">
        <f t="shared" si="1"/>
        <v>1.25</v>
      </c>
      <c r="J5" s="7"/>
      <c r="L5" s="25"/>
      <c r="M5" s="24"/>
      <c r="N5" s="24"/>
    </row>
    <row r="6" spans="1:14" ht="28.8" x14ac:dyDescent="0.3">
      <c r="A6" s="19" t="s">
        <v>26</v>
      </c>
      <c r="B6" s="5" t="s">
        <v>14</v>
      </c>
      <c r="C6" s="7">
        <v>2</v>
      </c>
      <c r="D6" s="8">
        <v>1</v>
      </c>
      <c r="E6" s="8">
        <v>1</v>
      </c>
      <c r="F6" s="8">
        <v>1</v>
      </c>
      <c r="G6" s="8">
        <v>1</v>
      </c>
      <c r="H6" s="9">
        <f t="shared" si="0"/>
        <v>1.5</v>
      </c>
      <c r="I6" s="9">
        <f t="shared" si="1"/>
        <v>3</v>
      </c>
      <c r="J6" s="7"/>
      <c r="L6" s="25"/>
      <c r="M6" s="24"/>
      <c r="N6" s="24"/>
    </row>
    <row r="7" spans="1:14" x14ac:dyDescent="0.3">
      <c r="A7" s="17" t="s">
        <v>30</v>
      </c>
      <c r="B7" s="5" t="s">
        <v>21</v>
      </c>
      <c r="C7" s="7">
        <v>1</v>
      </c>
      <c r="D7" s="8">
        <v>1</v>
      </c>
      <c r="E7" s="8">
        <v>1</v>
      </c>
      <c r="F7" s="8">
        <v>1</v>
      </c>
      <c r="G7" s="8">
        <v>1</v>
      </c>
      <c r="H7" s="9">
        <f t="shared" si="0"/>
        <v>1.25</v>
      </c>
      <c r="I7" s="9">
        <f t="shared" si="1"/>
        <v>1.25</v>
      </c>
      <c r="J7" s="7"/>
      <c r="L7" s="25"/>
      <c r="M7" s="24"/>
      <c r="N7" s="24"/>
    </row>
    <row r="8" spans="1:14" ht="28.8" x14ac:dyDescent="0.3">
      <c r="A8" s="15" t="s">
        <v>27</v>
      </c>
      <c r="B8" s="4" t="s">
        <v>29</v>
      </c>
      <c r="C8" s="7">
        <v>2</v>
      </c>
      <c r="D8" s="8">
        <v>1</v>
      </c>
      <c r="E8" s="8">
        <v>1</v>
      </c>
      <c r="F8" s="8">
        <v>1</v>
      </c>
      <c r="G8" s="8">
        <v>1</v>
      </c>
      <c r="H8" s="9">
        <f t="shared" si="0"/>
        <v>1.5</v>
      </c>
      <c r="I8" s="9">
        <f t="shared" si="1"/>
        <v>3</v>
      </c>
      <c r="J8" s="7"/>
      <c r="L8" s="25"/>
      <c r="M8" s="24"/>
      <c r="N8" s="24"/>
    </row>
    <row r="9" spans="1:14" x14ac:dyDescent="0.3">
      <c r="A9" s="31" t="s">
        <v>24</v>
      </c>
      <c r="B9" s="5" t="s">
        <v>10</v>
      </c>
      <c r="C9" s="10">
        <v>4</v>
      </c>
      <c r="D9" s="13">
        <v>2</v>
      </c>
      <c r="E9" s="13">
        <v>1</v>
      </c>
      <c r="F9" s="13">
        <v>2</v>
      </c>
      <c r="G9" s="13">
        <v>2</v>
      </c>
      <c r="H9" s="12">
        <f t="shared" si="0"/>
        <v>2.75</v>
      </c>
      <c r="I9" s="12">
        <f t="shared" si="1"/>
        <v>11</v>
      </c>
      <c r="J9" s="12">
        <v>2</v>
      </c>
      <c r="K9" s="2"/>
    </row>
    <row r="10" spans="1:14" x14ac:dyDescent="0.3">
      <c r="A10" s="31"/>
      <c r="B10" s="5" t="s">
        <v>13</v>
      </c>
      <c r="C10" s="10">
        <v>4</v>
      </c>
      <c r="D10" s="13">
        <v>2</v>
      </c>
      <c r="E10" s="13">
        <v>1</v>
      </c>
      <c r="F10" s="13">
        <v>1</v>
      </c>
      <c r="G10" s="13">
        <v>2</v>
      </c>
      <c r="H10" s="12">
        <f t="shared" si="0"/>
        <v>2.5</v>
      </c>
      <c r="I10" s="12">
        <f t="shared" si="1"/>
        <v>10</v>
      </c>
      <c r="J10" s="10">
        <v>3</v>
      </c>
    </row>
    <row r="11" spans="1:14" x14ac:dyDescent="0.3">
      <c r="A11" s="31"/>
      <c r="B11" s="5" t="s">
        <v>16</v>
      </c>
      <c r="C11" s="10">
        <v>4</v>
      </c>
      <c r="D11" s="13">
        <v>1</v>
      </c>
      <c r="E11" s="13">
        <v>1</v>
      </c>
      <c r="F11" s="13">
        <v>2</v>
      </c>
      <c r="G11" s="13">
        <v>1</v>
      </c>
      <c r="H11" s="12">
        <f t="shared" si="0"/>
        <v>2.25</v>
      </c>
      <c r="I11" s="12">
        <f t="shared" si="1"/>
        <v>9</v>
      </c>
      <c r="J11" s="10">
        <v>4</v>
      </c>
    </row>
    <row r="12" spans="1:14" x14ac:dyDescent="0.3">
      <c r="A12" s="32" t="s">
        <v>17</v>
      </c>
      <c r="B12" s="5" t="s">
        <v>15</v>
      </c>
      <c r="C12" s="7">
        <v>3</v>
      </c>
      <c r="D12" s="14">
        <v>1</v>
      </c>
      <c r="E12" s="14">
        <v>1</v>
      </c>
      <c r="F12" s="14">
        <v>2</v>
      </c>
      <c r="G12" s="14">
        <v>1</v>
      </c>
      <c r="H12" s="9">
        <f t="shared" si="0"/>
        <v>2</v>
      </c>
      <c r="I12" s="9">
        <f t="shared" si="1"/>
        <v>6</v>
      </c>
      <c r="J12" s="7"/>
    </row>
    <row r="13" spans="1:14" x14ac:dyDescent="0.3">
      <c r="A13" s="32"/>
      <c r="B13" s="5" t="s">
        <v>17</v>
      </c>
      <c r="C13" s="7">
        <v>3</v>
      </c>
      <c r="D13" s="8">
        <v>1</v>
      </c>
      <c r="E13" s="8">
        <v>1</v>
      </c>
      <c r="F13" s="8">
        <v>3</v>
      </c>
      <c r="G13" s="8">
        <v>3</v>
      </c>
      <c r="H13" s="9">
        <f t="shared" si="0"/>
        <v>2.75</v>
      </c>
      <c r="I13" s="9">
        <f t="shared" si="1"/>
        <v>8.25</v>
      </c>
      <c r="J13" s="9"/>
      <c r="K13" s="2"/>
    </row>
    <row r="14" spans="1:14" x14ac:dyDescent="0.3">
      <c r="A14" s="15" t="s">
        <v>18</v>
      </c>
      <c r="B14" s="5" t="s">
        <v>18</v>
      </c>
      <c r="C14" s="7">
        <v>2</v>
      </c>
      <c r="D14" s="8">
        <v>1</v>
      </c>
      <c r="E14" s="8">
        <v>1</v>
      </c>
      <c r="F14" s="8">
        <v>1</v>
      </c>
      <c r="G14" s="8">
        <v>3</v>
      </c>
      <c r="H14" s="9">
        <f t="shared" si="0"/>
        <v>2</v>
      </c>
      <c r="I14" s="9">
        <f t="shared" si="1"/>
        <v>4</v>
      </c>
      <c r="J14" s="9"/>
      <c r="K14" s="3"/>
    </row>
    <row r="15" spans="1:14" x14ac:dyDescent="0.3">
      <c r="A15" s="15" t="s">
        <v>19</v>
      </c>
      <c r="B15" s="5" t="s">
        <v>19</v>
      </c>
      <c r="C15" s="7">
        <v>1</v>
      </c>
      <c r="D15" s="8">
        <v>3</v>
      </c>
      <c r="E15" s="8">
        <v>1</v>
      </c>
      <c r="F15" s="8">
        <v>3</v>
      </c>
      <c r="G15" s="8">
        <v>2</v>
      </c>
      <c r="H15" s="9">
        <f t="shared" si="0"/>
        <v>2.5</v>
      </c>
      <c r="I15" s="9">
        <f t="shared" si="1"/>
        <v>2.5</v>
      </c>
      <c r="J15" s="7"/>
    </row>
    <row r="16" spans="1:14" x14ac:dyDescent="0.3">
      <c r="A16" s="15" t="s">
        <v>11</v>
      </c>
      <c r="B16" s="5" t="s">
        <v>11</v>
      </c>
      <c r="C16" s="10">
        <v>4</v>
      </c>
      <c r="D16" s="11">
        <v>1</v>
      </c>
      <c r="E16" s="11">
        <v>1</v>
      </c>
      <c r="F16" s="11">
        <v>1</v>
      </c>
      <c r="G16" s="11">
        <v>2</v>
      </c>
      <c r="H16" s="12">
        <f t="shared" si="0"/>
        <v>2.25</v>
      </c>
      <c r="I16" s="12">
        <f t="shared" si="1"/>
        <v>9</v>
      </c>
      <c r="J16" s="10">
        <v>4</v>
      </c>
    </row>
    <row r="17" spans="1:10" x14ac:dyDescent="0.3">
      <c r="A17" s="15" t="s">
        <v>20</v>
      </c>
      <c r="B17" s="5" t="s">
        <v>20</v>
      </c>
      <c r="C17" s="7">
        <v>2</v>
      </c>
      <c r="D17" s="8">
        <v>1</v>
      </c>
      <c r="E17" s="8">
        <v>1</v>
      </c>
      <c r="F17" s="8">
        <v>2</v>
      </c>
      <c r="G17" s="8">
        <v>1</v>
      </c>
      <c r="H17" s="9">
        <f t="shared" si="0"/>
        <v>1.75</v>
      </c>
      <c r="I17" s="9">
        <f t="shared" si="1"/>
        <v>3.5</v>
      </c>
      <c r="J17" s="7"/>
    </row>
    <row r="18" spans="1:10" x14ac:dyDescent="0.3">
      <c r="B18" s="16"/>
      <c r="C18" s="7"/>
      <c r="D18" s="8"/>
      <c r="E18" s="8"/>
      <c r="F18" s="8"/>
      <c r="G18" s="8"/>
      <c r="H18" s="9">
        <f t="shared" si="0"/>
        <v>0</v>
      </c>
      <c r="I18" s="9">
        <f t="shared" si="1"/>
        <v>0</v>
      </c>
      <c r="J18" s="7"/>
    </row>
    <row r="19" spans="1:10" x14ac:dyDescent="0.3">
      <c r="B19" s="26"/>
      <c r="D19" s="2"/>
      <c r="E19" s="2"/>
      <c r="F19" s="2"/>
      <c r="G19" s="2"/>
      <c r="H19" s="2"/>
      <c r="I19" s="1" t="s">
        <v>9</v>
      </c>
    </row>
    <row r="20" spans="1:10" x14ac:dyDescent="0.3">
      <c r="D20" s="2"/>
      <c r="E20" s="2"/>
      <c r="F20" s="2"/>
      <c r="G20" s="2"/>
      <c r="H20" s="2"/>
      <c r="I20" s="2"/>
    </row>
    <row r="21" spans="1:10" x14ac:dyDescent="0.3">
      <c r="D21" s="3"/>
      <c r="E21" s="3"/>
      <c r="F21" s="3"/>
      <c r="G21" s="3"/>
      <c r="H21" s="2"/>
      <c r="I21" s="2"/>
    </row>
    <row r="22" spans="1:10" x14ac:dyDescent="0.3">
      <c r="D22" s="3"/>
      <c r="E22" s="3"/>
      <c r="F22" s="3"/>
      <c r="G22" s="3"/>
      <c r="H22" s="2"/>
      <c r="I22" s="2"/>
    </row>
    <row r="23" spans="1:10" x14ac:dyDescent="0.3">
      <c r="H23" s="2"/>
      <c r="I23" s="2"/>
    </row>
    <row r="24" spans="1:10" x14ac:dyDescent="0.3">
      <c r="H24" s="2"/>
      <c r="I24" s="2"/>
    </row>
  </sheetData>
  <sortState xmlns:xlrd2="http://schemas.microsoft.com/office/spreadsheetml/2017/richdata2" ref="B4:J24">
    <sortCondition descending="1" ref="J3:J24"/>
  </sortState>
  <mergeCells count="8">
    <mergeCell ref="J1:J2"/>
    <mergeCell ref="A1:A2"/>
    <mergeCell ref="A9:A11"/>
    <mergeCell ref="A12:A13"/>
    <mergeCell ref="B1:B2"/>
    <mergeCell ref="C1:C2"/>
    <mergeCell ref="D1:H1"/>
    <mergeCell ref="I1:I2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6074-AF59-4CDE-8658-6006F585931C}">
  <dimension ref="A1"/>
  <sheetViews>
    <sheetView workbookViewId="0">
      <selection activeCell="B26" sqref="B26"/>
    </sheetView>
  </sheetViews>
  <sheetFormatPr defaultRowHeight="14.4" x14ac:dyDescent="0.3"/>
  <cols>
    <col min="14" max="14" width="19.109375" bestFit="1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2955F-30E3-4D93-82E6-394ABCED27F6}">
  <dimension ref="A1"/>
  <sheetViews>
    <sheetView workbookViewId="0">
      <selection activeCell="H21" sqref="H21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2024MitigationActionEvalPriorMi</vt:lpstr>
      <vt:lpstr>NewTableforRanking</vt:lpstr>
      <vt:lpstr>VTSHMPHazardRanking</vt:lpstr>
      <vt:lpstr>RPCRankingHazards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Stephanie Magnan</cp:lastModifiedBy>
  <cp:lastPrinted>2021-06-04T13:17:13Z</cp:lastPrinted>
  <dcterms:created xsi:type="dcterms:W3CDTF">2021-06-04T13:12:33Z</dcterms:created>
  <dcterms:modified xsi:type="dcterms:W3CDTF">2024-11-13T23:22:33Z</dcterms:modified>
</cp:coreProperties>
</file>